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żet 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<sst xmlns="http://schemas.openxmlformats.org/spreadsheetml/2006/main" count="40" uniqueCount="39">
  <si>
    <t xml:space="preserve">Budżet E -P RWL na rok 2022</t>
  </si>
  <si>
    <t xml:space="preserve">Koszty stałe funkcjonowania E-P RWL w zł.</t>
  </si>
  <si>
    <t xml:space="preserve">l.p.</t>
  </si>
  <si>
    <t xml:space="preserve">opłaty serwera, domen, głosowań</t>
  </si>
  <si>
    <t xml:space="preserve"> za m-c</t>
  </si>
  <si>
    <t xml:space="preserve">ilość m-cy</t>
  </si>
  <si>
    <t xml:space="preserve"> rok</t>
  </si>
  <si>
    <t xml:space="preserve">darowizna na konto  RWL/1 osobę/m-c </t>
  </si>
  <si>
    <t xml:space="preserve">darowizna na konto  RWL/1 osobę/rok </t>
  </si>
  <si>
    <t xml:space="preserve">Domena wolniludzie.net opłata roczna</t>
  </si>
  <si>
    <t xml:space="preserve">Live Webinar dla Koordynatorów</t>
  </si>
  <si>
    <t xml:space="preserve">Live Webinar dla KRK</t>
  </si>
  <si>
    <t xml:space="preserve">Poczta Newsletter Sendgrid</t>
  </si>
  <si>
    <t xml:space="preserve">Serwer dedykowany wolniludzie.net </t>
  </si>
  <si>
    <t xml:space="preserve">Serwer iVoting.pl</t>
  </si>
  <si>
    <t xml:space="preserve">koszty opłat bankowych stowarzyszenia</t>
  </si>
  <si>
    <t xml:space="preserve">ogółem</t>
  </si>
  <si>
    <t xml:space="preserve">Koszty osobowe – administracja E-P RWL</t>
  </si>
  <si>
    <t xml:space="preserve">administrator systemów oper. Linux              4 h/m-c; 80 zł/h</t>
  </si>
  <si>
    <t xml:space="preserve">kierownik wsparcia ruchu 20 h/m-c; 20 zł/h</t>
  </si>
  <si>
    <t xml:space="preserve">kierownik usług kluczowych 10 h/m-c; 40 zł/h</t>
  </si>
  <si>
    <t xml:space="preserve">Dyrektor zespołu IT 10 h/m-c; 123 zł/h</t>
  </si>
  <si>
    <t xml:space="preserve">wspomaganie systemu 6 h/m-c; 30 zł/h</t>
  </si>
  <si>
    <t xml:space="preserve">suma kosztów stałych 2022</t>
  </si>
  <si>
    <t xml:space="preserve">koszt stały przypadający na 1 członka RWL w 2022r.</t>
  </si>
  <si>
    <t xml:space="preserve">Zaległość opłat dla fundacji JZ do sierpnia 2022</t>
  </si>
  <si>
    <t xml:space="preserve">Opcjonalny budżet zadaniowy – Koszty dedykowane w zł</t>
  </si>
  <si>
    <t xml:space="preserve">zadanie nr 1 </t>
  </si>
  <si>
    <t xml:space="preserve">Platforma E- P RWL </t>
  </si>
  <si>
    <t xml:space="preserve">jednorazowa opłata za uruchomienie </t>
  </si>
  <si>
    <t xml:space="preserve">opłata miesięczna w 1 roku funkcjonowania </t>
  </si>
  <si>
    <t xml:space="preserve">opłata miesięczna w 2 i kolejnych latach </t>
  </si>
  <si>
    <t xml:space="preserve">założona min. ilość aktywnych WL w sejmikach – 780 osób</t>
  </si>
  <si>
    <t xml:space="preserve">jednorazowa wpłata na platformę 1 członka RWL</t>
  </si>
  <si>
    <t xml:space="preserve">koszt platformy przypadający na 1 osobę/m-c w pierwszym roku funkcjonowania</t>
  </si>
  <si>
    <t xml:space="preserve">koszt platformy przypadający na 1 osobę/m-c w kolejnych latach</t>
  </si>
  <si>
    <t xml:space="preserve">Koszty administrowania platformą jak obecnie </t>
  </si>
  <si>
    <t xml:space="preserve">koszt stały przypadający na 1 członka RWL w 1 roku funkcjonowania platformy.</t>
  </si>
  <si>
    <t xml:space="preserve">koszt stały przypadający na 1 członka RWL w kolejnych latach funkcjonowania platformy.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</si>
</sst>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8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9"/>
      <color rgb="FF8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FE7F5"/>
        <bgColor rgb="FFE6E6E6"/>
      </patternFill>
    </fill>
    <fill>
      <patternFill patternType="solid">
        <fgColor rgb="FFE6E6E6"/>
        <bgColor rgb="FFCFE7F5"/>
      </patternFill>
    </fill>
    <fill>
      <patternFill patternType="solid">
        <fgColor rgb="FFCCFFFF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FE7F5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M48"/>
  <sheetViews>
    <sheetView showFormulas="false" showGridLines="true" showRowColHeaders="true" showZeros="true" rightToLeft="false" tabSelected="true" showOutlineSymbols="true" defaultGridColor="true" view="normal" topLeftCell="A40" colorId="64" zoomScale="131" zoomScaleNormal="131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65"/>
    <col collapsed="false" customWidth="true" hidden="false" outlineLevel="0" max="2" min="2" style="1" width="44.33"/>
    <col collapsed="false" customWidth="true" hidden="false" outlineLevel="0" max="3" min="3" style="1" width="7.85"/>
    <col collapsed="false" customWidth="true" hidden="false" outlineLevel="0" max="4" min="4" style="1" width="5.09"/>
    <col collapsed="false" customWidth="true" hidden="false" outlineLevel="0" max="5" min="5" style="1" width="8.07"/>
    <col collapsed="false" customWidth="true" hidden="false" outlineLevel="0" max="6" min="6" style="1" width="8.48"/>
    <col collapsed="false" customWidth="true" hidden="false" outlineLevel="0" max="7" min="7" style="1" width="8.16"/>
    <col collapsed="false" customWidth="false" hidden="false" outlineLevel="0" max="1024" min="8" style="1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3" customFormat="false" ht="12.8" hidden="false" customHeight="false" outlineLevel="0" collapsed="false">
      <c r="A3" s="3" t="s">
        <v>1</v>
      </c>
      <c r="B3" s="3"/>
      <c r="C3" s="3"/>
      <c r="D3" s="3"/>
      <c r="E3" s="3"/>
      <c r="F3" s="3"/>
      <c r="G3" s="3"/>
    </row>
    <row r="5" customFormat="false" ht="50.1" hidden="false" customHeight="true" outlineLevel="0" collapsed="false">
      <c r="A5" s="4" t="s">
        <v>2</v>
      </c>
      <c r="B5" s="5" t="s">
        <v>3</v>
      </c>
      <c r="C5" s="6" t="s">
        <v>4</v>
      </c>
      <c r="D5" s="7" t="s">
        <v>5</v>
      </c>
      <c r="E5" s="6" t="s">
        <v>6</v>
      </c>
      <c r="F5" s="7" t="s">
        <v>7</v>
      </c>
      <c r="G5" s="7" t="s">
        <v>8</v>
      </c>
    </row>
    <row r="7" customFormat="false" ht="12.8" hidden="false" customHeight="false" outlineLevel="0" collapsed="false">
      <c r="A7" s="4" t="n">
        <v>1</v>
      </c>
      <c r="B7" s="8" t="s">
        <v>9</v>
      </c>
      <c r="C7" s="9" t="n">
        <v>10.25</v>
      </c>
      <c r="D7" s="6" t="n">
        <v>12</v>
      </c>
      <c r="E7" s="9" t="n">
        <f aca="false">C7*D7</f>
        <v>123</v>
      </c>
      <c r="F7" s="6"/>
      <c r="G7" s="6"/>
    </row>
    <row r="8" customFormat="false" ht="12.8" hidden="false" customHeight="false" outlineLevel="0" collapsed="false">
      <c r="A8" s="4" t="n">
        <v>2</v>
      </c>
      <c r="B8" s="8" t="s">
        <v>10</v>
      </c>
      <c r="C8" s="9" t="n">
        <v>94</v>
      </c>
      <c r="D8" s="6" t="n">
        <v>12</v>
      </c>
      <c r="E8" s="9" t="n">
        <f aca="false">C8*D8</f>
        <v>1128</v>
      </c>
      <c r="F8" s="6"/>
      <c r="G8" s="6"/>
    </row>
    <row r="9" customFormat="false" ht="12.8" hidden="false" customHeight="false" outlineLevel="0" collapsed="false">
      <c r="A9" s="4" t="n">
        <v>3</v>
      </c>
      <c r="B9" s="8" t="s">
        <v>11</v>
      </c>
      <c r="C9" s="9" t="n">
        <v>94</v>
      </c>
      <c r="D9" s="6" t="n">
        <v>11</v>
      </c>
      <c r="E9" s="9" t="n">
        <f aca="false">C9*D9</f>
        <v>1034</v>
      </c>
      <c r="F9" s="6"/>
      <c r="G9" s="6"/>
    </row>
    <row r="10" customFormat="false" ht="12.8" hidden="false" customHeight="false" outlineLevel="0" collapsed="false">
      <c r="A10" s="4" t="n">
        <v>4</v>
      </c>
      <c r="B10" s="8" t="s">
        <v>12</v>
      </c>
      <c r="C10" s="9" t="n">
        <v>112.5</v>
      </c>
      <c r="D10" s="6" t="n">
        <v>12</v>
      </c>
      <c r="E10" s="9" t="n">
        <f aca="false">C10*D10</f>
        <v>1350</v>
      </c>
      <c r="F10" s="6"/>
      <c r="G10" s="6"/>
    </row>
    <row r="11" customFormat="false" ht="12.8" hidden="false" customHeight="false" outlineLevel="0" collapsed="false">
      <c r="A11" s="4" t="n">
        <v>5</v>
      </c>
      <c r="B11" s="8" t="s">
        <v>13</v>
      </c>
      <c r="C11" s="9" t="n">
        <v>217.85</v>
      </c>
      <c r="D11" s="6" t="n">
        <v>12</v>
      </c>
      <c r="E11" s="9" t="n">
        <f aca="false">C11*D11</f>
        <v>2614.2</v>
      </c>
      <c r="F11" s="6"/>
      <c r="G11" s="6"/>
    </row>
    <row r="12" customFormat="false" ht="12.8" hidden="false" customHeight="false" outlineLevel="0" collapsed="false">
      <c r="A12" s="4" t="n">
        <v>6</v>
      </c>
      <c r="B12" s="8" t="s">
        <v>14</v>
      </c>
      <c r="C12" s="9" t="n">
        <v>0</v>
      </c>
      <c r="D12" s="6" t="n">
        <v>12</v>
      </c>
      <c r="E12" s="9" t="n">
        <v>0</v>
      </c>
      <c r="F12" s="6"/>
      <c r="G12" s="6"/>
    </row>
    <row r="13" customFormat="false" ht="12.8" hidden="false" customHeight="false" outlineLevel="0" collapsed="false">
      <c r="A13" s="4" t="n">
        <v>7</v>
      </c>
      <c r="B13" s="8" t="s">
        <v>15</v>
      </c>
      <c r="C13" s="9" t="n">
        <v>132</v>
      </c>
      <c r="D13" s="6" t="n">
        <v>7</v>
      </c>
      <c r="E13" s="9" t="n">
        <f aca="false">C13*D13</f>
        <v>924</v>
      </c>
      <c r="F13" s="9"/>
      <c r="G13" s="9"/>
      <c r="H13" s="10"/>
      <c r="I13" s="10"/>
      <c r="J13" s="10"/>
      <c r="K13" s="10"/>
      <c r="L13" s="10"/>
      <c r="M13" s="10"/>
    </row>
    <row r="14" customFormat="false" ht="12.8" hidden="false" customHeight="false" outlineLevel="0" collapsed="false">
      <c r="A14" s="6"/>
      <c r="B14" s="11" t="s">
        <v>16</v>
      </c>
      <c r="C14" s="12" t="n">
        <f aca="false">SUM(C7:C13)</f>
        <v>660.6</v>
      </c>
      <c r="D14" s="6"/>
      <c r="E14" s="13" t="n">
        <f aca="false">SUM(E7:E13)</f>
        <v>7173.2</v>
      </c>
      <c r="F14" s="6"/>
      <c r="G14" s="6"/>
    </row>
    <row r="16" customFormat="false" ht="12.8" hidden="false" customHeight="false" outlineLevel="0" collapsed="false">
      <c r="A16" s="14" t="s">
        <v>17</v>
      </c>
      <c r="B16" s="14"/>
      <c r="C16" s="14"/>
      <c r="D16" s="14"/>
      <c r="E16" s="14"/>
      <c r="F16" s="14"/>
      <c r="G16" s="14"/>
    </row>
    <row r="18" customFormat="false" ht="12.8" hidden="false" customHeight="false" outlineLevel="0" collapsed="false">
      <c r="A18" s="4" t="n">
        <v>1</v>
      </c>
      <c r="B18" s="7" t="s">
        <v>18</v>
      </c>
      <c r="C18" s="9" t="n">
        <v>320</v>
      </c>
      <c r="D18" s="6" t="n">
        <v>12</v>
      </c>
      <c r="E18" s="9" t="n">
        <f aca="false">C18*D18</f>
        <v>3840</v>
      </c>
      <c r="F18" s="6"/>
      <c r="G18" s="6"/>
    </row>
    <row r="19" customFormat="false" ht="12.8" hidden="false" customHeight="false" outlineLevel="0" collapsed="false">
      <c r="A19" s="4" t="n">
        <v>2</v>
      </c>
      <c r="B19" s="6" t="s">
        <v>19</v>
      </c>
      <c r="C19" s="9" t="n">
        <v>400</v>
      </c>
      <c r="D19" s="6" t="n">
        <v>12</v>
      </c>
      <c r="E19" s="9" t="n">
        <f aca="false">C19*D19</f>
        <v>4800</v>
      </c>
      <c r="F19" s="6"/>
      <c r="G19" s="6"/>
    </row>
    <row r="20" customFormat="false" ht="12.8" hidden="false" customHeight="false" outlineLevel="0" collapsed="false">
      <c r="A20" s="4" t="n">
        <v>3</v>
      </c>
      <c r="B20" s="6" t="s">
        <v>20</v>
      </c>
      <c r="C20" s="9" t="n">
        <v>400</v>
      </c>
      <c r="D20" s="6" t="n">
        <v>12</v>
      </c>
      <c r="E20" s="9" t="n">
        <f aca="false">C20*D20</f>
        <v>4800</v>
      </c>
      <c r="F20" s="6"/>
      <c r="G20" s="6"/>
    </row>
    <row r="21" customFormat="false" ht="12.8" hidden="false" customHeight="false" outlineLevel="0" collapsed="false">
      <c r="A21" s="4" t="n">
        <v>4</v>
      </c>
      <c r="B21" s="6" t="s">
        <v>21</v>
      </c>
      <c r="C21" s="9" t="n">
        <v>1230</v>
      </c>
      <c r="D21" s="6" t="n">
        <v>12</v>
      </c>
      <c r="E21" s="9" t="n">
        <f aca="false">C21*D21</f>
        <v>14760</v>
      </c>
      <c r="F21" s="6"/>
      <c r="G21" s="6"/>
    </row>
    <row r="22" customFormat="false" ht="12.8" hidden="false" customHeight="false" outlineLevel="0" collapsed="false">
      <c r="A22" s="4" t="n">
        <v>5</v>
      </c>
      <c r="B22" s="6" t="s">
        <v>22</v>
      </c>
      <c r="C22" s="9" t="n">
        <v>180</v>
      </c>
      <c r="D22" s="6" t="n">
        <v>12</v>
      </c>
      <c r="E22" s="9" t="n">
        <f aca="false">C22*D22</f>
        <v>2160</v>
      </c>
      <c r="F22" s="6"/>
      <c r="G22" s="6"/>
    </row>
    <row r="23" customFormat="false" ht="12.8" hidden="false" customHeight="false" outlineLevel="0" collapsed="false">
      <c r="A23" s="6"/>
      <c r="B23" s="11" t="s">
        <v>16</v>
      </c>
      <c r="C23" s="13" t="n">
        <f aca="false">SUM(C18:C22)</f>
        <v>2530</v>
      </c>
      <c r="D23" s="6"/>
      <c r="E23" s="13" t="n">
        <f aca="false">SUM(E18:E22)</f>
        <v>30360</v>
      </c>
      <c r="F23" s="6"/>
      <c r="G23" s="6"/>
    </row>
    <row r="24" customFormat="false" ht="12.8" hidden="false" customHeight="false" outlineLevel="0" collapsed="false">
      <c r="A24" s="6"/>
      <c r="B24" s="15" t="s">
        <v>23</v>
      </c>
      <c r="C24" s="16" t="n">
        <f aca="false">C14+C23</f>
        <v>3190.6</v>
      </c>
      <c r="D24" s="6"/>
      <c r="E24" s="16" t="n">
        <f aca="false">E14+E23</f>
        <v>37533.2</v>
      </c>
      <c r="F24" s="6"/>
      <c r="G24" s="6"/>
    </row>
    <row r="25" customFormat="false" ht="12.8" hidden="false" customHeight="false" outlineLevel="0" collapsed="false">
      <c r="A25" s="6"/>
      <c r="B25" s="15"/>
      <c r="C25" s="17"/>
      <c r="D25" s="6"/>
      <c r="E25" s="17"/>
      <c r="F25" s="6"/>
      <c r="G25" s="6"/>
    </row>
    <row r="26" customFormat="false" ht="12.8" hidden="false" customHeight="false" outlineLevel="0" collapsed="false">
      <c r="A26" s="6"/>
      <c r="B26" s="5" t="s">
        <v>24</v>
      </c>
      <c r="C26" s="6"/>
      <c r="D26" s="6"/>
      <c r="E26" s="9"/>
      <c r="F26" s="17" t="n">
        <f aca="false">C24/780</f>
        <v>4.09051282051282</v>
      </c>
      <c r="G26" s="17" t="n">
        <f aca="false">F26*12</f>
        <v>49.0861538461539</v>
      </c>
    </row>
    <row r="27" customFormat="false" ht="12.8" hidden="false" customHeight="false" outlineLevel="0" collapsed="false">
      <c r="A27" s="6"/>
      <c r="B27" s="6"/>
      <c r="C27" s="6"/>
      <c r="D27" s="6"/>
      <c r="E27" s="9"/>
      <c r="F27" s="6"/>
      <c r="G27" s="6"/>
    </row>
    <row r="28" customFormat="false" ht="12.8" hidden="false" customHeight="false" outlineLevel="0" collapsed="false">
      <c r="A28" s="6"/>
      <c r="B28" s="12" t="s">
        <v>25</v>
      </c>
      <c r="C28" s="9" t="n">
        <f aca="false">C14+C23-C13</f>
        <v>3058.6</v>
      </c>
      <c r="D28" s="6" t="n">
        <v>7</v>
      </c>
      <c r="E28" s="13" t="n">
        <f aca="false">C28*D28</f>
        <v>21410.2</v>
      </c>
      <c r="F28" s="6"/>
      <c r="G28" s="6"/>
    </row>
    <row r="29" customFormat="false" ht="12.8" hidden="false" customHeight="false" outlineLevel="0" collapsed="false">
      <c r="A29" s="6"/>
      <c r="B29" s="6"/>
      <c r="C29" s="6"/>
      <c r="D29" s="6"/>
      <c r="E29" s="6"/>
      <c r="F29" s="6"/>
      <c r="G29" s="6"/>
    </row>
    <row r="30" customFormat="false" ht="12.8" hidden="false" customHeight="false" outlineLevel="0" collapsed="false">
      <c r="A30" s="2" t="s">
        <v>26</v>
      </c>
      <c r="B30" s="2"/>
      <c r="C30" s="2"/>
      <c r="D30" s="2"/>
      <c r="E30" s="2"/>
      <c r="F30" s="2"/>
      <c r="G30" s="2"/>
    </row>
    <row r="31" customFormat="false" ht="12.8" hidden="false" customHeight="false" outlineLevel="0" collapsed="false">
      <c r="A31" s="6"/>
      <c r="B31" s="6"/>
      <c r="C31" s="6"/>
      <c r="D31" s="6"/>
      <c r="E31" s="6"/>
      <c r="F31" s="6"/>
      <c r="G31" s="6"/>
    </row>
    <row r="32" customFormat="false" ht="12.8" hidden="false" customHeight="false" outlineLevel="0" collapsed="false">
      <c r="A32" s="6"/>
      <c r="B32" s="18" t="s">
        <v>27</v>
      </c>
      <c r="C32" s="6"/>
      <c r="D32" s="6"/>
      <c r="E32" s="6"/>
      <c r="F32" s="6"/>
      <c r="G32" s="6"/>
    </row>
    <row r="33" customFormat="false" ht="12.8" hidden="false" customHeight="false" outlineLevel="0" collapsed="false">
      <c r="A33" s="6"/>
      <c r="B33" s="19" t="s">
        <v>28</v>
      </c>
      <c r="C33" s="6"/>
      <c r="D33" s="6"/>
      <c r="E33" s="6"/>
      <c r="F33" s="6"/>
      <c r="G33" s="6"/>
    </row>
    <row r="34" customFormat="false" ht="12.8" hidden="false" customHeight="false" outlineLevel="0" collapsed="false">
      <c r="A34" s="6"/>
      <c r="B34" s="6"/>
      <c r="C34" s="6"/>
      <c r="D34" s="6"/>
      <c r="E34" s="6"/>
      <c r="F34" s="6"/>
      <c r="G34" s="6"/>
    </row>
    <row r="35" customFormat="false" ht="12.8" hidden="false" customHeight="false" outlineLevel="0" collapsed="false">
      <c r="A35" s="6"/>
      <c r="B35" s="6" t="s">
        <v>29</v>
      </c>
      <c r="C35" s="9" t="n">
        <v>35000</v>
      </c>
      <c r="D35" s="6" t="n">
        <v>0</v>
      </c>
      <c r="E35" s="20" t="n">
        <v>35000</v>
      </c>
      <c r="F35" s="6"/>
      <c r="G35" s="6"/>
    </row>
    <row r="36" customFormat="false" ht="12.8" hidden="false" customHeight="false" outlineLevel="0" collapsed="false">
      <c r="A36" s="6"/>
      <c r="B36" s="6" t="s">
        <v>30</v>
      </c>
      <c r="C36" s="9" t="n">
        <v>3416.67</v>
      </c>
      <c r="D36" s="6" t="n">
        <v>12</v>
      </c>
      <c r="E36" s="20" t="n">
        <f aca="false">C36*D36</f>
        <v>41000.04</v>
      </c>
      <c r="F36" s="6"/>
      <c r="G36" s="6"/>
    </row>
    <row r="37" customFormat="false" ht="12.8" hidden="false" customHeight="false" outlineLevel="0" collapsed="false">
      <c r="A37" s="6"/>
      <c r="B37" s="6" t="s">
        <v>31</v>
      </c>
      <c r="C37" s="9" t="n">
        <v>3583.34</v>
      </c>
      <c r="D37" s="6" t="n">
        <v>12</v>
      </c>
      <c r="E37" s="20" t="n">
        <f aca="false">C37*D37</f>
        <v>43000.08</v>
      </c>
      <c r="F37" s="6"/>
      <c r="G37" s="6"/>
    </row>
    <row r="38" customFormat="false" ht="12.8" hidden="false" customHeight="false" outlineLevel="0" collapsed="false">
      <c r="A38" s="6"/>
      <c r="B38" s="6"/>
      <c r="C38" s="6"/>
      <c r="D38" s="6"/>
      <c r="E38" s="6"/>
      <c r="F38" s="6"/>
      <c r="G38" s="6"/>
    </row>
    <row r="39" customFormat="false" ht="12.8" hidden="false" customHeight="false" outlineLevel="0" collapsed="false">
      <c r="A39" s="6"/>
      <c r="B39" s="21" t="s">
        <v>32</v>
      </c>
      <c r="C39" s="6"/>
      <c r="D39" s="6"/>
      <c r="E39" s="6"/>
      <c r="F39" s="6"/>
      <c r="G39" s="6"/>
    </row>
    <row r="40" customFormat="false" ht="12.8" hidden="false" customHeight="false" outlineLevel="0" collapsed="false">
      <c r="A40" s="6"/>
      <c r="B40" s="6" t="s">
        <v>33</v>
      </c>
      <c r="C40" s="9" t="n">
        <v>44.9</v>
      </c>
      <c r="D40" s="6" t="n">
        <v>0</v>
      </c>
      <c r="E40" s="9" t="n">
        <v>44.9</v>
      </c>
      <c r="F40" s="6"/>
      <c r="G40" s="6"/>
    </row>
    <row r="41" customFormat="false" ht="22.2" hidden="false" customHeight="false" outlineLevel="0" collapsed="false">
      <c r="A41" s="6"/>
      <c r="B41" s="7" t="s">
        <v>34</v>
      </c>
      <c r="C41" s="9" t="n">
        <v>4.38</v>
      </c>
      <c r="D41" s="6" t="n">
        <v>12</v>
      </c>
      <c r="E41" s="9" t="n">
        <f aca="false">C41*D41</f>
        <v>52.56</v>
      </c>
      <c r="F41" s="6"/>
      <c r="G41" s="6"/>
    </row>
    <row r="42" customFormat="false" ht="12.8" hidden="false" customHeight="false" outlineLevel="0" collapsed="false">
      <c r="A42" s="6"/>
      <c r="B42" s="7" t="s">
        <v>35</v>
      </c>
      <c r="C42" s="9" t="n">
        <f aca="false">C37/780</f>
        <v>4.59402564102564</v>
      </c>
      <c r="D42" s="6" t="n">
        <v>12</v>
      </c>
      <c r="E42" s="9" t="n">
        <f aca="false">C42*D42</f>
        <v>55.1283076923077</v>
      </c>
      <c r="F42" s="6"/>
      <c r="G42" s="6"/>
    </row>
    <row r="43" customFormat="false" ht="12.8" hidden="false" customHeight="false" outlineLevel="0" collapsed="false">
      <c r="A43" s="6"/>
      <c r="B43" s="6"/>
      <c r="C43" s="6"/>
      <c r="D43" s="6"/>
      <c r="E43" s="6"/>
      <c r="F43" s="6"/>
      <c r="G43" s="6"/>
    </row>
    <row r="44" customFormat="false" ht="12.8" hidden="false" customHeight="false" outlineLevel="0" collapsed="false">
      <c r="A44" s="6"/>
      <c r="B44" s="18" t="s">
        <v>36</v>
      </c>
      <c r="C44" s="9" t="n">
        <v>2530</v>
      </c>
      <c r="D44" s="6" t="n">
        <v>12</v>
      </c>
      <c r="E44" s="9" t="n">
        <f aca="false">C44*D44</f>
        <v>30360</v>
      </c>
      <c r="F44" s="6"/>
      <c r="G44" s="6"/>
    </row>
    <row r="45" customFormat="false" ht="12.8" hidden="false" customHeight="false" outlineLevel="0" collapsed="false">
      <c r="A45" s="6"/>
      <c r="B45" s="6"/>
      <c r="C45" s="6"/>
      <c r="D45" s="6"/>
      <c r="E45" s="6"/>
      <c r="F45" s="6"/>
      <c r="G45" s="6"/>
    </row>
    <row r="46" customFormat="false" ht="22.2" hidden="false" customHeight="false" outlineLevel="0" collapsed="false">
      <c r="A46" s="6"/>
      <c r="B46" s="22" t="s">
        <v>37</v>
      </c>
      <c r="C46" s="6"/>
      <c r="D46" s="6"/>
      <c r="E46" s="6"/>
      <c r="F46" s="5" t="n">
        <v>7.79</v>
      </c>
      <c r="G46" s="5" t="n">
        <v>138.38</v>
      </c>
    </row>
    <row r="47" customFormat="false" ht="12.8" hidden="false" customHeight="false" outlineLevel="0" collapsed="false">
      <c r="A47" s="6"/>
      <c r="B47" s="6"/>
      <c r="C47" s="6"/>
      <c r="D47" s="6"/>
      <c r="E47" s="6"/>
      <c r="F47" s="6"/>
      <c r="G47" s="6"/>
    </row>
    <row r="48" customFormat="false" ht="22.2" hidden="false" customHeight="false" outlineLevel="0" collapsed="false">
      <c r="A48" s="6"/>
      <c r="B48" s="22" t="s">
        <v>38</v>
      </c>
      <c r="C48" s="6"/>
      <c r="D48" s="6"/>
      <c r="E48" s="6"/>
      <c r="F48" s="17" t="n">
        <v>8</v>
      </c>
      <c r="G48" s="17" t="n">
        <f aca="false">F48*12</f>
        <v>96</v>
      </c>
    </row>
  </sheetData>
  <mergeCells count="4">
    <mergeCell ref="A1:G1"/>
    <mergeCell ref="A3:G3"/>
    <mergeCell ref="A16:G16"/>
    <mergeCell ref="A30:G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2022-07-24T15:35:19Z</dcterms:created>
  <dc:creator/>
  <dc:description/>
  <dc:language>pl-PL</dc:language>
  <cp:lastModifiedBy/>
  <dcterms:modified xsi:type="dcterms:W3CDTF">2022-08-04T15:49:06Z</dcterms:modified>
  <cp:revision>7</cp:revision>
  <dc:subject/>
  <dc:title/>
</cp:coreProperties>
</file>